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2504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<sst xmlns="http://schemas.openxmlformats.org/spreadsheetml/2006/main" count="74" uniqueCount="57">
  <si>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</si>
  <si>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</si>
  <si>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</si>
  <si>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</si>
  <si>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</si>
  <si>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</si>
  <si>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</si>
  <si>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</si>
  <si>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</si>
  <si>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</si>
  <si>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</si>
  <si>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</si>
  <si>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</si>
  <si>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</si>
  <si>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</si>
  <si>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</si>
  <si>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</si>
  <si>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</si>
  <si>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</si>
  <si>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</si>
  <si>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 xml:space="preserve">Егорлыкский Роговское 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</si>
  <si>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</si>
  <si>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</si>
  <si>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</si>
  <si>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</si>
  <si>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</si>
  <si>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</si>
  <si>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</si>
  <si>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</si>
  <si>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</si>
  <si>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</si>
  <si>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на водных объектах, охране их жизни и здоровья"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</si>
  <si>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</si>
  <si>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</si>
  <si>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</si>
  <si>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</si>
  <si>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</si>
  <si>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</si>
  <si>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10 08 09</t>
  </si>
  <si>
    <t xml:space="preserve">Муниципальная программа Роговского сельского поселения "Социальная поддержка граждан"  </t>
  </si>
  <si>
    <t>10 08 10</t>
  </si>
  <si>
    <t xml:space="preserve">Муниципальная программа Роговского сельского поселения "Управление муниципальными финансами и создание условий для эффективного управления мунитципальными финансами"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</si>
  <si>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</si>
  <si>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</si>
  <si>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</si>
  <si>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</si>
  <si>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</si>
  <si>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</si>
  <si>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</si>
  <si>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Администрации Роговского сельского поселения</t>
  </si>
  <si>
    <t>Т.С. Вартанян</t>
  </si>
  <si>
    <t>Ведущий специалист</t>
  </si>
  <si>
    <t>И.А. Легезина</t>
  </si>
  <si>
    <t>Заведующий сектором экономики и финансов</t>
  </si>
  <si>
    <t>О.Л. Однороб</t>
  </si>
  <si>
    <t>исполнитель О.Л. Однороб телефон 45-2-66</t>
  </si>
  <si>
    <t>на 01 января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</si>
</sst>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11" sqref="B11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1</v>
      </c>
      <c r="K5" s="39"/>
    </row>
    <row r="6" spans="1:11" s="11" customFormat="1" ht="12.75">
      <c r="A6" s="32" t="s">
        <v>8</v>
      </c>
      <c r="B6" s="37" t="s">
        <v>5</v>
      </c>
      <c r="C6" s="32" t="s">
        <v>6</v>
      </c>
      <c r="D6" s="37" t="s">
        <v>2</v>
      </c>
      <c r="E6" s="37"/>
      <c r="F6" s="40" t="s">
        <v>14</v>
      </c>
      <c r="G6" s="40"/>
      <c r="H6" s="40"/>
      <c r="I6" s="40"/>
      <c r="J6" s="40"/>
      <c r="K6" s="40"/>
    </row>
    <row r="7" spans="1:11" s="11" customFormat="1" ht="24" customHeight="1">
      <c r="A7" s="33"/>
      <c r="B7" s="37"/>
      <c r="C7" s="33"/>
      <c r="D7" s="37"/>
      <c r="E7" s="37"/>
      <c r="F7" s="37" t="s">
        <v>15</v>
      </c>
      <c r="G7" s="37"/>
      <c r="H7" s="37" t="s">
        <v>16</v>
      </c>
      <c r="I7" s="37"/>
      <c r="J7" s="37" t="s">
        <v>17</v>
      </c>
      <c r="K7" s="37"/>
    </row>
    <row r="8" spans="1:11" s="11" customFormat="1" ht="39">
      <c r="A8" s="34"/>
      <c r="B8" s="37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2.5">
      <c r="A10" s="24" t="s">
        <v>22</v>
      </c>
      <c r="B10" s="25" t="s">
        <v>23</v>
      </c>
      <c r="C10" s="26" t="s">
        <v>21</v>
      </c>
      <c r="D10" s="27">
        <f aca="true" t="shared" si="0" ref="D10:D22">F10+H10+J10</f>
        <v>1279875.58</v>
      </c>
      <c r="E10" s="27">
        <f aca="true" t="shared" si="1" ref="E10:E22">G10+I10+K10</f>
        <v>1279875.58</v>
      </c>
      <c r="F10" s="27"/>
      <c r="G10" s="27"/>
      <c r="H10" s="27"/>
      <c r="I10" s="27"/>
      <c r="J10" s="27">
        <f>2000+1277875.58</f>
        <v>1279875.58</v>
      </c>
      <c r="K10" s="27">
        <f>J10</f>
        <v>1279875.58</v>
      </c>
    </row>
    <row r="11" spans="1:11" ht="26.25">
      <c r="A11" s="24" t="s">
        <v>22</v>
      </c>
      <c r="B11" s="25" t="s">
        <v>25</v>
      </c>
      <c r="C11" s="26" t="s">
        <v>24</v>
      </c>
      <c r="D11" s="27">
        <f t="shared" si="0"/>
        <v>4289620.43</v>
      </c>
      <c r="E11" s="27">
        <f t="shared" si="1"/>
        <v>4289620.43</v>
      </c>
      <c r="F11" s="27"/>
      <c r="G11" s="27"/>
      <c r="H11" s="27">
        <v>1329100</v>
      </c>
      <c r="I11" s="27">
        <f>H11</f>
        <v>1329100</v>
      </c>
      <c r="J11" s="27">
        <f>4289620.43-H11</f>
        <v>2960520.4299999997</v>
      </c>
      <c r="K11" s="27">
        <f aca="true" t="shared" si="2" ref="K11:K19">J11</f>
        <v>2960520.4299999997</v>
      </c>
    </row>
    <row r="12" spans="1:11" ht="66">
      <c r="A12" s="24" t="s">
        <v>22</v>
      </c>
      <c r="B12" s="25" t="s">
        <v>27</v>
      </c>
      <c r="C12" s="26" t="s">
        <v>26</v>
      </c>
      <c r="D12" s="27">
        <f t="shared" si="0"/>
        <v>20800</v>
      </c>
      <c r="E12" s="27">
        <f t="shared" si="1"/>
        <v>20800</v>
      </c>
      <c r="F12" s="27"/>
      <c r="G12" s="27"/>
      <c r="H12" s="27"/>
      <c r="I12" s="27">
        <f aca="true" t="shared" si="3" ref="I12:I19">H12</f>
        <v>0</v>
      </c>
      <c r="J12" s="27">
        <f>20800</f>
        <v>20800</v>
      </c>
      <c r="K12" s="27">
        <f t="shared" si="2"/>
        <v>20800</v>
      </c>
    </row>
    <row r="13" spans="1:11" ht="39">
      <c r="A13" s="24" t="s">
        <v>22</v>
      </c>
      <c r="B13" s="25" t="s">
        <v>29</v>
      </c>
      <c r="C13" s="26" t="s">
        <v>28</v>
      </c>
      <c r="D13" s="27">
        <f t="shared" si="0"/>
        <v>0</v>
      </c>
      <c r="E13" s="27">
        <f t="shared" si="1"/>
        <v>0</v>
      </c>
      <c r="F13" s="27"/>
      <c r="G13" s="27"/>
      <c r="H13" s="27"/>
      <c r="I13" s="27">
        <f t="shared" si="3"/>
        <v>0</v>
      </c>
      <c r="J13" s="27"/>
      <c r="K13" s="27">
        <f t="shared" si="2"/>
        <v>0</v>
      </c>
    </row>
    <row r="14" spans="1:11" ht="144.75">
      <c r="A14" s="24" t="s">
        <v>22</v>
      </c>
      <c r="B14" s="25" t="s">
        <v>31</v>
      </c>
      <c r="C14" s="26" t="s">
        <v>30</v>
      </c>
      <c r="D14" s="27">
        <f t="shared" si="0"/>
        <v>8865</v>
      </c>
      <c r="E14" s="27">
        <f t="shared" si="1"/>
        <v>8865</v>
      </c>
      <c r="F14" s="27"/>
      <c r="G14" s="27"/>
      <c r="H14" s="27"/>
      <c r="I14" s="27">
        <f t="shared" si="3"/>
        <v>0</v>
      </c>
      <c r="J14" s="27">
        <v>8865</v>
      </c>
      <c r="K14" s="27">
        <f t="shared" si="2"/>
        <v>8865</v>
      </c>
    </row>
    <row r="15" spans="1:11" ht="39">
      <c r="A15" s="24" t="s">
        <v>22</v>
      </c>
      <c r="B15" s="25" t="s">
        <v>33</v>
      </c>
      <c r="C15" s="26" t="s">
        <v>32</v>
      </c>
      <c r="D15" s="27">
        <f t="shared" si="0"/>
        <v>5671217.64</v>
      </c>
      <c r="E15" s="27">
        <f t="shared" si="1"/>
        <v>5671217.64</v>
      </c>
      <c r="F15" s="27"/>
      <c r="G15" s="27"/>
      <c r="H15" s="27">
        <v>200</v>
      </c>
      <c r="I15" s="27">
        <f t="shared" si="3"/>
        <v>200</v>
      </c>
      <c r="J15" s="27">
        <f>5653342.79+14274.85+3600-H15</f>
        <v>5671017.64</v>
      </c>
      <c r="K15" s="27">
        <f t="shared" si="2"/>
        <v>5671017.64</v>
      </c>
    </row>
    <row r="16" spans="1:11" ht="52.5">
      <c r="A16" s="24" t="s">
        <v>22</v>
      </c>
      <c r="B16" s="25" t="s">
        <v>35</v>
      </c>
      <c r="C16" s="26" t="s">
        <v>34</v>
      </c>
      <c r="D16" s="27">
        <f t="shared" si="0"/>
        <v>65000</v>
      </c>
      <c r="E16" s="27">
        <f t="shared" si="1"/>
        <v>65000</v>
      </c>
      <c r="F16" s="27"/>
      <c r="G16" s="27"/>
      <c r="H16" s="27"/>
      <c r="I16" s="27">
        <f t="shared" si="3"/>
        <v>0</v>
      </c>
      <c r="J16" s="27">
        <v>65000</v>
      </c>
      <c r="K16" s="27">
        <f t="shared" si="2"/>
        <v>65000</v>
      </c>
    </row>
    <row r="17" spans="1:11" ht="52.5">
      <c r="A17" s="24" t="s">
        <v>22</v>
      </c>
      <c r="B17" s="25" t="s">
        <v>37</v>
      </c>
      <c r="C17" s="26" t="s">
        <v>36</v>
      </c>
      <c r="D17" s="27">
        <f t="shared" si="0"/>
        <v>0</v>
      </c>
      <c r="E17" s="27">
        <f t="shared" si="1"/>
        <v>0</v>
      </c>
      <c r="F17" s="27"/>
      <c r="G17" s="27"/>
      <c r="H17" s="27"/>
      <c r="I17" s="27">
        <f t="shared" si="3"/>
        <v>0</v>
      </c>
      <c r="J17" s="27"/>
      <c r="K17" s="27">
        <f t="shared" si="2"/>
        <v>0</v>
      </c>
    </row>
    <row r="18" spans="1:11" ht="39">
      <c r="A18" s="24" t="s">
        <v>22</v>
      </c>
      <c r="B18" s="25" t="s">
        <v>39</v>
      </c>
      <c r="C18" s="26" t="s">
        <v>38</v>
      </c>
      <c r="D18" s="27">
        <f t="shared" si="0"/>
        <v>59617.01</v>
      </c>
      <c r="E18" s="27">
        <f t="shared" si="1"/>
        <v>59617.01</v>
      </c>
      <c r="F18" s="27"/>
      <c r="G18" s="27"/>
      <c r="H18" s="27"/>
      <c r="I18" s="27">
        <f t="shared" si="3"/>
        <v>0</v>
      </c>
      <c r="J18" s="27">
        <v>59617.01</v>
      </c>
      <c r="K18" s="27">
        <f t="shared" si="2"/>
        <v>59617.01</v>
      </c>
    </row>
    <row r="19" spans="1:11" ht="66">
      <c r="A19" s="24" t="s">
        <v>22</v>
      </c>
      <c r="B19" s="25" t="s">
        <v>41</v>
      </c>
      <c r="C19" s="26" t="s">
        <v>40</v>
      </c>
      <c r="D19" s="27">
        <f t="shared" si="0"/>
        <v>19500</v>
      </c>
      <c r="E19" s="27">
        <f t="shared" si="1"/>
        <v>19500</v>
      </c>
      <c r="F19" s="27"/>
      <c r="G19" s="27"/>
      <c r="H19" s="27"/>
      <c r="I19" s="27">
        <f t="shared" si="3"/>
        <v>0</v>
      </c>
      <c r="J19" s="27">
        <v>19500</v>
      </c>
      <c r="K19" s="27">
        <f t="shared" si="2"/>
        <v>19500</v>
      </c>
    </row>
    <row r="20" spans="1:11" ht="12.75">
      <c r="A20" s="24" t="s">
        <v>43</v>
      </c>
      <c r="B20" s="28" t="s">
        <v>44</v>
      </c>
      <c r="C20" s="26" t="s">
        <v>42</v>
      </c>
      <c r="D20" s="27">
        <f>H20+J20</f>
        <v>11414495.659999998</v>
      </c>
      <c r="E20" s="27">
        <f t="shared" si="1"/>
        <v>11414495.659999998</v>
      </c>
      <c r="F20" s="27"/>
      <c r="G20" s="27"/>
      <c r="H20" s="27">
        <f>H11+H15</f>
        <v>1329300</v>
      </c>
      <c r="I20" s="27">
        <f>SUM(I11:I19)</f>
        <v>1329300</v>
      </c>
      <c r="J20" s="27">
        <f>SUM(J10:J19)</f>
        <v>10085195.659999998</v>
      </c>
      <c r="K20" s="27">
        <f>SUM(K10:K19)</f>
        <v>10085195.659999998</v>
      </c>
    </row>
    <row r="21" spans="1:11" ht="26.25">
      <c r="A21" s="24" t="s">
        <v>43</v>
      </c>
      <c r="B21" s="28" t="s">
        <v>46</v>
      </c>
      <c r="C21" s="26" t="s">
        <v>45</v>
      </c>
      <c r="D21" s="27">
        <f t="shared" si="0"/>
        <v>0</v>
      </c>
      <c r="E21" s="27">
        <f t="shared" si="1"/>
        <v>0</v>
      </c>
      <c r="F21" s="27"/>
      <c r="G21" s="27"/>
      <c r="H21" s="27"/>
      <c r="I21" s="27"/>
      <c r="J21" s="27"/>
      <c r="K21" s="27"/>
    </row>
    <row r="22" spans="1:11" ht="26.25">
      <c r="A22" s="24" t="s">
        <v>43</v>
      </c>
      <c r="B22" s="28" t="s">
        <v>48</v>
      </c>
      <c r="C22" s="26" t="s">
        <v>47</v>
      </c>
      <c r="D22" s="27">
        <f t="shared" si="0"/>
        <v>0</v>
      </c>
      <c r="E22" s="27">
        <f t="shared" si="1"/>
        <v>0</v>
      </c>
      <c r="F22" s="27"/>
      <c r="G22" s="27"/>
      <c r="H22" s="27"/>
      <c r="I22" s="27"/>
      <c r="J22" s="27"/>
      <c r="K22" s="27"/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1.75" customHeight="1">
      <c r="A26" s="36" t="s">
        <v>19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ht="11.25" customHeight="1"/>
    <row r="28" spans="1:10" s="16" customFormat="1" ht="12" customHeight="1">
      <c r="A28" s="31" t="s">
        <v>18</v>
      </c>
      <c r="B28" s="31"/>
      <c r="C28" s="31"/>
      <c r="D28" s="31"/>
      <c r="E28" s="31"/>
      <c r="F28" s="31"/>
      <c r="G28" s="31"/>
      <c r="H28" s="31"/>
      <c r="I28" s="31"/>
      <c r="J28" s="31"/>
    </row>
    <row r="31" spans="2:5" ht="12.75">
      <c r="B31" s="15" t="s">
        <v>49</v>
      </c>
      <c r="E31" s="14" t="s">
        <v>50</v>
      </c>
    </row>
    <row r="32" spans="2:5" ht="12.75">
      <c r="B32" s="15" t="s">
        <v>51</v>
      </c>
      <c r="E32" s="14" t="s">
        <v>52</v>
      </c>
    </row>
    <row r="33" spans="2:5" ht="12.75">
      <c r="B33" s="15" t="s">
        <v>53</v>
      </c>
      <c r="E33" s="14" t="s">
        <v>54</v>
      </c>
    </row>
    <row r="34" ht="12.75">
      <c r="B34" s="18" t="s">
        <v>55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2019-01-17T07:28:28Z</cp:lastPrinted>
  <dcterms:created xsi:type="dcterms:W3CDTF">2011-01-13T12:37:06Z</dcterms:created>
  <dcterms:modified xsi:type="dcterms:W3CDTF">2019-02-18T05:47:09Z</dcterms:modified>
  <cp:category/>
  <cp:version/>
  <cp:contentType/>
  <cp:contentStatus/>
</cp:coreProperties>
</file>